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502"/>
  <workbookPr/>
  <mc:AlternateContent xmlns:mc="http://schemas.openxmlformats.org/markup-compatibility/2006">
    <mc:Choice Requires="x15">
      <x15ac:absPath xmlns:x15ac="http://schemas.microsoft.com/office/spreadsheetml/2010/11/ac" url="/Users/claire/Desktop/"/>
    </mc:Choice>
  </mc:AlternateContent>
  <bookViews>
    <workbookView xWindow="820" yWindow="460" windowWidth="28800" windowHeight="16240" tabRatio="500"/>
  </bookViews>
  <sheets>
    <sheet name="Medical Assistant" sheetId="1" r:id="rId1"/>
    <sheet name="Design Considerations" sheetId="7" r:id="rId2"/>
    <sheet name="Vendors" sheetId="8" r:id="rId3"/>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78" i="1" l="1"/>
  <c r="D76" i="1"/>
  <c r="D77" i="1"/>
  <c r="D64" i="1"/>
  <c r="D4" i="1"/>
</calcChain>
</file>

<file path=xl/sharedStrings.xml><?xml version="1.0" encoding="utf-8"?>
<sst xmlns="http://schemas.openxmlformats.org/spreadsheetml/2006/main" count="211" uniqueCount="108">
  <si>
    <t>Expense Category</t>
  </si>
  <si>
    <t>Quantity</t>
  </si>
  <si>
    <t>Cost per item</t>
  </si>
  <si>
    <t>Tools and Equiptment</t>
  </si>
  <si>
    <t>Equipment</t>
  </si>
  <si>
    <t>Class Set</t>
  </si>
  <si>
    <t>Computer, Windows 7, i5 processor, 4 GB RAM, 500 GB hard drive, CD/DVD-RW, 10/100 Ethernet, 17" LCD monitor and projector</t>
  </si>
  <si>
    <t>Instructional Materials</t>
  </si>
  <si>
    <t>Examination tables</t>
  </si>
  <si>
    <t>Exam lights</t>
  </si>
  <si>
    <t>EKG (electrocardiogram) machines: A machine with electrodes that are applied to parts of the patient’s body; the machine reports on the electrical activity of the heart</t>
  </si>
  <si>
    <t>Scales: Used to measure (usually manually) a patient’s weight and height</t>
  </si>
  <si>
    <t>Hemoglobin machines: A machine used to test a small sampling of blood for the amount of hemoglobin (protein in red blood cells) in a patient’s blood</t>
  </si>
  <si>
    <t>Locked cabinetry: Medical supplies, equipment, and medications are often locked to avoid theft</t>
  </si>
  <si>
    <t>Autoclave: A small pressure chamber used to sterilize medical office equipment and tools after use</t>
  </si>
  <si>
    <t>Blood pressure meter (sphygmomanometers): A cuff and air pressure pump that increases a patient’s blood pressure in order to measure</t>
  </si>
  <si>
    <t>Exam gowns</t>
  </si>
  <si>
    <t>Cotton balls and swabs</t>
  </si>
  <si>
    <t>Suturing materials</t>
  </si>
  <si>
    <t>Masks and gloves</t>
  </si>
  <si>
    <t>Sterilizing solution</t>
  </si>
  <si>
    <t>Glucometers</t>
  </si>
  <si>
    <t>Otoscopes</t>
  </si>
  <si>
    <t>Tongue depressors</t>
  </si>
  <si>
    <t>Penlights</t>
  </si>
  <si>
    <t xml:space="preserve">  2 in. 3 Ring Binder with Pockets (each)</t>
  </si>
  <si>
    <t xml:space="preserve">  (5 each) 3 Ring Binder Dividers</t>
  </si>
  <si>
    <t xml:space="preserve">  6 MB USB Drive (each)</t>
  </si>
  <si>
    <t xml:space="preserve">  1000 pack of 3x5 or 4x6 Index Cards</t>
  </si>
  <si>
    <t xml:space="preserve">  Black/Blue Pens</t>
  </si>
  <si>
    <t xml:space="preserve">  1 pack of post-it notes (each)</t>
  </si>
  <si>
    <t xml:space="preserve">  Highlighters (6 each)</t>
  </si>
  <si>
    <t xml:space="preserve"> White Out (One)</t>
  </si>
  <si>
    <t>1 Large piece of white Poster Board (each)</t>
  </si>
  <si>
    <t xml:space="preserve"> Small/Medium Tote for nursing Kit (each)</t>
  </si>
  <si>
    <t>Nursing Kit—Stethoscope/Nursing Watch/Sphygmomanometer (each)</t>
  </si>
  <si>
    <t>ID Lanyard</t>
  </si>
  <si>
    <t>Pencils (1 box each)</t>
  </si>
  <si>
    <t>Pencil sharpener (each)</t>
  </si>
  <si>
    <t>Zippered Pencil Case (each)</t>
  </si>
  <si>
    <t>Medium Sized Metal ring Steno Pad (each)</t>
  </si>
  <si>
    <t>Glo-Germ hand washing training kit</t>
  </si>
  <si>
    <t>Glo-Germ Gel (1)</t>
  </si>
  <si>
    <t>Glo-Germ Powder (1)</t>
  </si>
  <si>
    <t>Nasco Life/form® Injection Training Models (2-dark; 2-light)</t>
  </si>
  <si>
    <t>https://www.anatomywarehouse.com/</t>
  </si>
  <si>
    <t>Systems of the body Anatomy Chart Set</t>
  </si>
  <si>
    <t>Laptop or Desktop Computers: Used to enter and maintain electronic Health Records (EHRs)</t>
  </si>
  <si>
    <t>Biohazard Sharps containers (2)</t>
  </si>
  <si>
    <t>Biohazard bags</t>
  </si>
  <si>
    <t>Surgical Gloves—size 7—(1 box of 80)</t>
  </si>
  <si>
    <t>Urinalysis sterile containers (25)</t>
  </si>
  <si>
    <t>Urinalysis Reagent strips (1 container)</t>
  </si>
  <si>
    <t>28 gauge Lancets (1 box)</t>
  </si>
  <si>
    <t>2x2 gauze pads (1 box)</t>
  </si>
  <si>
    <t>Pregnancy test cassettes (1 box)</t>
  </si>
  <si>
    <t>3cc Syringes leur lock (1 box)</t>
  </si>
  <si>
    <t>Insulin Syringes with needles (1 box)</t>
  </si>
  <si>
    <t>25 gauge 1 ½ inch needles (1 box)</t>
  </si>
  <si>
    <t>25 gauge 1 inch needles (1 box)</t>
  </si>
  <si>
    <t>23 gauge 1 ½ inch needles (1 box)</t>
  </si>
  <si>
    <t>Vacutainer Needle Holders (1 box)</t>
  </si>
  <si>
    <t>Vacutainer Blood Collection Tubes—Serum (Red); Sodium Citrate (Blue); Heparin (Green); EDTA (Lavender); SST (Gold)—(1 box each)</t>
  </si>
  <si>
    <t>Tourniquets (1 box)</t>
  </si>
  <si>
    <t>Sodium Choloride 0.9% Multi use vials (1 box)</t>
  </si>
  <si>
    <t>Bandage Shears (2 pairs)</t>
  </si>
  <si>
    <t>4 in. conforming stretch gauze (1 box)</t>
  </si>
  <si>
    <t>Bandaids—non latex—(1 carton)</t>
  </si>
  <si>
    <t>Elastic Bandages (ACE type)—25</t>
  </si>
  <si>
    <t>Coban bandages—10 rolls</t>
  </si>
  <si>
    <t>Sterile non-stick gauze pads—1 box</t>
  </si>
  <si>
    <t>POCT Strep Tests—1 box</t>
  </si>
  <si>
    <t>POCT Flu Test—1 box</t>
  </si>
  <si>
    <t>POCT Hemoccult Test kits—1 box</t>
  </si>
  <si>
    <t>Tongue depressors-1 box</t>
  </si>
  <si>
    <t>Cotton Tip applicators—1 box</t>
  </si>
  <si>
    <t>Right Arm Sling with waist support—4</t>
  </si>
  <si>
    <t>https://www.allegromedical.com</t>
  </si>
  <si>
    <t>https://www.buyemp.com</t>
  </si>
  <si>
    <t>As needed</t>
  </si>
  <si>
    <t>Nitrile Gloves (boxes):  3 small, 3 medium, 2 large</t>
  </si>
  <si>
    <t>Design Considerations</t>
  </si>
  <si>
    <t>Sim Spaces</t>
  </si>
  <si>
    <t>Classroom Design Inspiration</t>
  </si>
  <si>
    <r>
      <t xml:space="preserve"> </t>
    </r>
    <r>
      <rPr>
        <sz val="12"/>
        <color rgb="FF000000"/>
        <rFont val="Calibri"/>
        <family val="2"/>
      </rPr>
      <t>Clinic (ambulatory space)</t>
    </r>
  </si>
  <si>
    <t>Hospital space</t>
  </si>
  <si>
    <t>Lab</t>
  </si>
  <si>
    <t>Pharmacy</t>
  </si>
  <si>
    <r>
      <t xml:space="preserve"> </t>
    </r>
    <r>
      <rPr>
        <sz val="12"/>
        <color rgb="FF000000"/>
        <rFont val="Calibri"/>
        <family val="2"/>
      </rPr>
      <t>Radiology</t>
    </r>
  </si>
  <si>
    <r>
      <t xml:space="preserve"> </t>
    </r>
    <r>
      <rPr>
        <sz val="12"/>
        <color rgb="FF000000"/>
        <rFont val="Calibri"/>
        <family val="2"/>
      </rPr>
      <t>Storage is essential for consumable supplies (this should be a consideration in every classroom or simulation lab) Most medical supplies come in bulk to reduce costs and having a storage plan will be essential to reducing waste and cost)</t>
    </r>
  </si>
  <si>
    <t>Some lab supplies will need refrigeration. A medical use only refrigerator will be needed in each of the labs. For example you can order pig urine that will show pregnant or not pregnant to teach how to perform routine pregnancy tests.</t>
  </si>
  <si>
    <r>
      <t xml:space="preserve"> </t>
    </r>
    <r>
      <rPr>
        <sz val="12"/>
        <color rgb="FF000000"/>
        <rFont val="Calibri"/>
        <family val="2"/>
      </rPr>
      <t>Disposal of waste you will have some biohazard materials(blood, etc and sharp disposal. Designated outside space for waste and areas inside the classrooms.</t>
    </r>
  </si>
  <si>
    <t>Students will also need larger than standard  lockers for lab coat or PPE (personal protective equipment) eye wash stations in case of chemicals in eyes</t>
  </si>
  <si>
    <r>
      <t xml:space="preserve"> </t>
    </r>
    <r>
      <rPr>
        <sz val="12"/>
        <color rgb="FF000000"/>
        <rFont val="Calibri"/>
        <family val="2"/>
      </rPr>
      <t>Sinks and counters in every classroom space</t>
    </r>
  </si>
  <si>
    <t>Technology in every area, smart boards, AV, Nepris capabilities. WIFI</t>
  </si>
  <si>
    <t>Classroom/Labs</t>
  </si>
  <si>
    <t>·       Skill labs, exam rooms, nursing simulator labs, critical care labs, LDR rooms, open nurse stations, ambulance bay module including SimMan technology beds</t>
  </si>
  <si>
    <t>·       Flexible spaces; ability to quickly rearrange classrooms to practice and perform various life-saving procedures</t>
  </si>
  <si>
    <t>·       Sheet rubber flooring</t>
  </si>
  <si>
    <t>Thermometers (digital)</t>
  </si>
  <si>
    <t xml:space="preserve">  6 packets of hole-punched College-rule lined paper </t>
  </si>
  <si>
    <t xml:space="preserve">ADC Proscope 671 training Stethoscope </t>
  </si>
  <si>
    <t xml:space="preserve">TOTAL </t>
  </si>
  <si>
    <t>Vendors</t>
  </si>
  <si>
    <t>www.amazon.com</t>
  </si>
  <si>
    <t>Certified Medical Assistant (CCMA)</t>
  </si>
  <si>
    <t xml:space="preserve">NHA Testing Cost (CMA) </t>
  </si>
  <si>
    <t>NHA Test Prep Materials - online study guide and practice tests 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</si>
</sst>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0" formatCode="&quot;$&quot;#,##0"/>
  </numFmts>
  <fonts count="12" x14ac:knownFonts="1">
    <font>
      <sz val="12"/>
      <color theme="1"/>
      <name val="Calibri"/>
      <family val="2"/>
      <scheme val="minor"/>
    </font>
    <font>
      <b/>
      <sz val="12"/>
      <color theme="1"/>
      <name val="Calibri"/>
      <family val="2"/>
      <scheme val="minor"/>
    </font>
    <font>
      <sz val="12"/>
      <color rgb="FF000000"/>
      <name val="Calibri"/>
      <family val="2"/>
      <scheme val="minor"/>
    </font>
    <font>
      <u/>
      <sz val="12"/>
      <color theme="10"/>
      <name val="Calibri"/>
      <family val="2"/>
      <scheme val="minor"/>
    </font>
    <font>
      <u/>
      <sz val="12"/>
      <color theme="11"/>
      <name val="Calibri"/>
      <family val="2"/>
      <scheme val="minor"/>
    </font>
    <font>
      <b/>
      <sz val="12"/>
      <color rgb="FF000000"/>
      <name val="Calibri"/>
      <family val="2"/>
      <scheme val="minor"/>
    </font>
    <font>
      <sz val="12"/>
      <color rgb="FF1E1E1E"/>
      <name val="Calibri"/>
      <family val="2"/>
      <scheme val="minor"/>
    </font>
    <font>
      <b/>
      <sz val="16"/>
      <color rgb="FF000000"/>
      <name val="Calibri"/>
      <family val="2"/>
      <scheme val="minor"/>
    </font>
    <font>
      <sz val="7"/>
      <color rgb="FF000000"/>
      <name val="Times New Roman"/>
      <family val="1"/>
    </font>
    <font>
      <sz val="12"/>
      <color rgb="FF000000"/>
      <name val="Calibri"/>
      <family val="2"/>
    </font>
    <font>
      <b/>
      <sz val="12"/>
      <color theme="4" tint="-0.499984740745262"/>
      <name val="Calibri"/>
      <family val="2"/>
      <scheme val="minor"/>
    </font>
    <font>
      <u/>
      <sz val="12"/>
      <color theme="4" tint="-0.499984740745262"/>
      <name val="Calibri"/>
      <family val="2"/>
      <scheme val="minor"/>
    </font>
  </fonts>
  <fills count="4">
    <fill>
      <patternFill patternType="none"/>
    </fill>
    <fill>
      <patternFill patternType="gray125"/>
    </fill>
    <fill>
      <patternFill patternType="solid">
        <fgColor rgb="FFD9E1F2"/>
        <bgColor rgb="FF000000"/>
      </patternFill>
    </fill>
    <fill>
      <patternFill patternType="solid">
        <fgColor rgb="FFFFC0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s>
  <cellStyleXfs count="12">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42">
    <xf numFmtId="0" fontId="0" fillId="0" borderId="0" xfId="0"/>
    <xf numFmtId="0" fontId="5" fillId="0" borderId="1" xfId="0" applyFont="1" applyBorder="1" applyAlignment="1">
      <alignment horizontal="center"/>
    </xf>
    <xf numFmtId="0" fontId="0" fillId="0" borderId="0" xfId="0" applyAlignment="1">
      <alignment wrapText="1"/>
    </xf>
    <xf numFmtId="0" fontId="0" fillId="0" borderId="0" xfId="0" applyBorder="1"/>
    <xf numFmtId="0" fontId="5" fillId="0" borderId="2" xfId="0" applyFont="1" applyFill="1" applyBorder="1" applyAlignment="1">
      <alignment horizontal="center"/>
    </xf>
    <xf numFmtId="0" fontId="3" fillId="0" borderId="0" xfId="11" applyAlignment="1">
      <alignment horizontal="left" vertical="center" indent="2"/>
    </xf>
    <xf numFmtId="0" fontId="3" fillId="0" borderId="0" xfId="11" applyAlignment="1">
      <alignment vertical="center"/>
    </xf>
    <xf numFmtId="0" fontId="5" fillId="0" borderId="1" xfId="0" applyFont="1" applyBorder="1" applyAlignment="1">
      <alignment horizontal="left" wrapText="1"/>
    </xf>
    <xf numFmtId="0" fontId="0" fillId="0" borderId="1" xfId="0" applyFont="1" applyBorder="1" applyAlignment="1">
      <alignment horizontal="left" wrapText="1"/>
    </xf>
    <xf numFmtId="0" fontId="6" fillId="0" borderId="1" xfId="0" applyFont="1" applyBorder="1" applyAlignment="1">
      <alignment horizontal="left" wrapText="1"/>
    </xf>
    <xf numFmtId="0" fontId="0" fillId="0" borderId="0" xfId="0" applyFont="1" applyAlignment="1">
      <alignment horizontal="left"/>
    </xf>
    <xf numFmtId="0" fontId="0" fillId="0" borderId="1" xfId="0" applyFont="1" applyBorder="1" applyAlignment="1">
      <alignment horizontal="left"/>
    </xf>
    <xf numFmtId="0" fontId="0" fillId="0" borderId="0" xfId="0" applyFont="1" applyBorder="1" applyAlignment="1">
      <alignment horizontal="left"/>
    </xf>
    <xf numFmtId="0" fontId="0" fillId="0" borderId="0" xfId="0" applyFont="1" applyBorder="1" applyAlignment="1">
      <alignment horizontal="left" wrapText="1"/>
    </xf>
    <xf numFmtId="0" fontId="6" fillId="0" borderId="0" xfId="0" applyFont="1" applyBorder="1" applyAlignment="1">
      <alignment horizontal="left" wrapText="1"/>
    </xf>
    <xf numFmtId="0" fontId="7" fillId="2" borderId="3" xfId="0" applyFont="1" applyFill="1" applyBorder="1" applyAlignment="1">
      <alignment horizontal="center"/>
    </xf>
    <xf numFmtId="0" fontId="7" fillId="2" borderId="4" xfId="0" applyFont="1" applyFill="1" applyBorder="1" applyAlignment="1">
      <alignment horizontal="center"/>
    </xf>
    <xf numFmtId="0" fontId="5" fillId="0" borderId="1" xfId="0" applyFont="1" applyBorder="1" applyAlignment="1">
      <alignment horizontal="left"/>
    </xf>
    <xf numFmtId="0" fontId="2" fillId="0" borderId="1" xfId="0" applyFont="1" applyBorder="1" applyAlignment="1">
      <alignment horizontal="left"/>
    </xf>
    <xf numFmtId="0" fontId="0" fillId="0" borderId="0" xfId="0" applyBorder="1" applyAlignment="1">
      <alignment horizontal="left"/>
    </xf>
    <xf numFmtId="0" fontId="5" fillId="0" borderId="0" xfId="0" applyFont="1" applyFill="1" applyBorder="1" applyAlignment="1">
      <alignment horizontal="left"/>
    </xf>
    <xf numFmtId="0" fontId="0" fillId="0" borderId="0" xfId="0" applyBorder="1" applyAlignment="1">
      <alignment horizontal="left" wrapText="1"/>
    </xf>
    <xf numFmtId="0" fontId="3" fillId="0" borderId="0" xfId="11" applyAlignment="1">
      <alignment horizontal="left" vertical="center"/>
    </xf>
    <xf numFmtId="0" fontId="8" fillId="0" borderId="0" xfId="0" applyFont="1" applyAlignment="1">
      <alignment horizontal="left" vertical="center" wrapText="1"/>
    </xf>
    <xf numFmtId="0" fontId="9" fillId="0" borderId="0" xfId="0" applyFont="1" applyAlignment="1">
      <alignment horizontal="left" vertical="center" wrapText="1"/>
    </xf>
    <xf numFmtId="0" fontId="2" fillId="0" borderId="1" xfId="0" applyFon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1" fillId="0" borderId="1" xfId="0" applyFont="1" applyBorder="1" applyAlignment="1">
      <alignment horizontal="left"/>
    </xf>
    <xf numFmtId="0" fontId="1" fillId="0" borderId="1" xfId="0" applyFont="1" applyBorder="1" applyAlignment="1">
      <alignment horizontal="right"/>
    </xf>
    <xf numFmtId="170" fontId="2" fillId="0" borderId="1" xfId="0" applyNumberFormat="1" applyFont="1" applyBorder="1" applyAlignment="1">
      <alignment horizontal="left"/>
    </xf>
    <xf numFmtId="170" fontId="0" fillId="0" borderId="1" xfId="0" applyNumberFormat="1" applyFont="1" applyBorder="1" applyAlignment="1">
      <alignment horizontal="left"/>
    </xf>
    <xf numFmtId="170" fontId="0" fillId="0" borderId="1" xfId="0" applyNumberFormat="1" applyBorder="1" applyAlignment="1">
      <alignment horizontal="left"/>
    </xf>
    <xf numFmtId="170" fontId="1" fillId="3" borderId="1" xfId="0" applyNumberFormat="1" applyFont="1" applyFill="1" applyBorder="1" applyAlignment="1">
      <alignment horizontal="left"/>
    </xf>
    <xf numFmtId="0" fontId="2" fillId="0" borderId="0" xfId="0" applyFont="1" applyAlignment="1">
      <alignment horizontal="left" vertical="center" wrapText="1"/>
    </xf>
    <xf numFmtId="0" fontId="2" fillId="0" borderId="0" xfId="0" applyFont="1" applyAlignment="1">
      <alignment horizontal="left" wrapText="1"/>
    </xf>
    <xf numFmtId="0" fontId="5" fillId="0" borderId="0" xfId="0" applyFont="1" applyAlignment="1">
      <alignment horizontal="center" wrapText="1"/>
    </xf>
    <xf numFmtId="0" fontId="10" fillId="0" borderId="0" xfId="0" applyFont="1" applyAlignment="1">
      <alignment wrapText="1"/>
    </xf>
    <xf numFmtId="0" fontId="11" fillId="0" borderId="0" xfId="11" applyFont="1" applyAlignment="1">
      <alignment vertical="center" wrapText="1"/>
    </xf>
    <xf numFmtId="0" fontId="11" fillId="0" borderId="0" xfId="11" applyFont="1"/>
    <xf numFmtId="0" fontId="1" fillId="0" borderId="0" xfId="0" applyFont="1" applyAlignment="1">
      <alignment horizontal="center" wrapText="1"/>
    </xf>
    <xf numFmtId="0" fontId="5" fillId="0" borderId="0" xfId="0" applyFont="1" applyAlignment="1">
      <alignment horizontal="center" vertical="center" wrapText="1"/>
    </xf>
  </cellXfs>
  <cellStyles count="1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https://www.buyemp.com/" TargetMode="External"/><Relationship Id="rId4" Type="http://schemas.openxmlformats.org/officeDocument/2006/relationships/hyperlink" Target="http://www.amazon.com/" TargetMode="External"/><Relationship Id="rId1" Type="http://schemas.openxmlformats.org/officeDocument/2006/relationships/hyperlink" Target="https://www.anatomywarehouse.com/" TargetMode="External"/><Relationship Id="rId2" Type="http://schemas.openxmlformats.org/officeDocument/2006/relationships/hyperlink" Target="https://www.allegromedic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1"/>
  <sheetViews>
    <sheetView tabSelected="1" zoomScale="101" workbookViewId="0">
      <selection activeCell="D83" sqref="D83"/>
    </sheetView>
  </sheetViews>
  <sheetFormatPr baseColWidth="10" defaultRowHeight="16" x14ac:dyDescent="0.2"/>
  <cols>
    <col min="1" max="1" width="19.5" style="19" bestFit="1" customWidth="1"/>
    <col min="2" max="2" width="58.1640625" style="13" bestFit="1" customWidth="1"/>
    <col min="3" max="3" width="9.6640625" style="27" bestFit="1" customWidth="1"/>
    <col min="4" max="4" width="45.1640625" style="19" bestFit="1" customWidth="1"/>
    <col min="5" max="16384" width="10.83203125" style="3"/>
  </cols>
  <sheetData>
    <row r="1" spans="1:5" ht="21" x14ac:dyDescent="0.25">
      <c r="A1" s="15" t="s">
        <v>105</v>
      </c>
      <c r="B1" s="16"/>
      <c r="C1" s="16"/>
      <c r="D1" s="16"/>
    </row>
    <row r="2" spans="1:5" x14ac:dyDescent="0.2">
      <c r="A2" s="17" t="s">
        <v>0</v>
      </c>
      <c r="B2" s="7" t="s">
        <v>4</v>
      </c>
      <c r="C2" s="1" t="s">
        <v>1</v>
      </c>
      <c r="D2" s="17" t="s">
        <v>2</v>
      </c>
      <c r="E2" s="4"/>
    </row>
    <row r="3" spans="1:5" ht="32" x14ac:dyDescent="0.2">
      <c r="A3" s="18" t="s">
        <v>3</v>
      </c>
      <c r="B3" s="8" t="s">
        <v>6</v>
      </c>
      <c r="C3" s="25">
        <v>1</v>
      </c>
      <c r="D3" s="30">
        <v>8500</v>
      </c>
    </row>
    <row r="4" spans="1:5" x14ac:dyDescent="0.2">
      <c r="A4" s="18" t="s">
        <v>3</v>
      </c>
      <c r="B4" s="9" t="s">
        <v>8</v>
      </c>
      <c r="C4" s="25">
        <v>4</v>
      </c>
      <c r="D4" s="30">
        <f>5000*4</f>
        <v>20000</v>
      </c>
    </row>
    <row r="5" spans="1:5" x14ac:dyDescent="0.2">
      <c r="A5" s="18" t="s">
        <v>3</v>
      </c>
      <c r="B5" s="9" t="s">
        <v>9</v>
      </c>
      <c r="C5" s="25">
        <v>4</v>
      </c>
      <c r="D5" s="30">
        <v>400</v>
      </c>
    </row>
    <row r="6" spans="1:5" ht="48" x14ac:dyDescent="0.2">
      <c r="A6" s="18" t="s">
        <v>3</v>
      </c>
      <c r="B6" s="9" t="s">
        <v>10</v>
      </c>
      <c r="C6" s="25">
        <v>4</v>
      </c>
      <c r="D6" s="30">
        <v>1000</v>
      </c>
    </row>
    <row r="7" spans="1:5" ht="32" x14ac:dyDescent="0.2">
      <c r="A7" s="18" t="s">
        <v>3</v>
      </c>
      <c r="B7" s="9" t="s">
        <v>11</v>
      </c>
      <c r="C7" s="25">
        <v>4</v>
      </c>
      <c r="D7" s="30">
        <v>371</v>
      </c>
    </row>
    <row r="8" spans="1:5" ht="48" x14ac:dyDescent="0.2">
      <c r="A8" s="18" t="s">
        <v>3</v>
      </c>
      <c r="B8" s="9" t="s">
        <v>12</v>
      </c>
      <c r="C8" s="25">
        <v>4</v>
      </c>
      <c r="D8" s="30">
        <v>125</v>
      </c>
    </row>
    <row r="9" spans="1:5" ht="32" x14ac:dyDescent="0.2">
      <c r="A9" s="18" t="s">
        <v>3</v>
      </c>
      <c r="B9" s="9" t="s">
        <v>13</v>
      </c>
      <c r="C9" s="25" t="s">
        <v>79</v>
      </c>
      <c r="D9" s="30">
        <v>250</v>
      </c>
    </row>
    <row r="10" spans="1:5" ht="32" x14ac:dyDescent="0.2">
      <c r="A10" s="18" t="s">
        <v>3</v>
      </c>
      <c r="B10" s="9" t="s">
        <v>14</v>
      </c>
      <c r="C10" s="25">
        <v>1</v>
      </c>
      <c r="D10" s="30">
        <v>850</v>
      </c>
    </row>
    <row r="11" spans="1:5" ht="32" x14ac:dyDescent="0.2">
      <c r="A11" s="18" t="s">
        <v>3</v>
      </c>
      <c r="B11" s="9" t="s">
        <v>47</v>
      </c>
      <c r="C11" s="25" t="s">
        <v>5</v>
      </c>
      <c r="D11" s="30"/>
    </row>
    <row r="12" spans="1:5" ht="32" x14ac:dyDescent="0.2">
      <c r="A12" s="18" t="s">
        <v>3</v>
      </c>
      <c r="B12" s="9" t="s">
        <v>15</v>
      </c>
      <c r="C12" s="25">
        <v>10</v>
      </c>
      <c r="D12" s="30">
        <v>250</v>
      </c>
    </row>
    <row r="13" spans="1:5" x14ac:dyDescent="0.2">
      <c r="A13" s="18" t="s">
        <v>3</v>
      </c>
      <c r="B13" s="9" t="s">
        <v>16</v>
      </c>
      <c r="C13" s="25">
        <v>10</v>
      </c>
      <c r="D13" s="30">
        <v>165</v>
      </c>
    </row>
    <row r="14" spans="1:5" x14ac:dyDescent="0.2">
      <c r="A14" s="18" t="s">
        <v>3</v>
      </c>
      <c r="B14" s="9" t="s">
        <v>17</v>
      </c>
      <c r="C14" s="25" t="s">
        <v>5</v>
      </c>
      <c r="D14" s="30">
        <v>25</v>
      </c>
    </row>
    <row r="15" spans="1:5" x14ac:dyDescent="0.2">
      <c r="A15" s="18" t="s">
        <v>3</v>
      </c>
      <c r="B15" s="9" t="s">
        <v>18</v>
      </c>
      <c r="C15" s="25" t="s">
        <v>5</v>
      </c>
      <c r="D15" s="30">
        <v>1500</v>
      </c>
    </row>
    <row r="16" spans="1:5" x14ac:dyDescent="0.2">
      <c r="A16" s="18" t="s">
        <v>3</v>
      </c>
      <c r="B16" s="9" t="s">
        <v>19</v>
      </c>
      <c r="C16" s="25" t="s">
        <v>5</v>
      </c>
      <c r="D16" s="30">
        <v>100</v>
      </c>
    </row>
    <row r="17" spans="1:4" x14ac:dyDescent="0.2">
      <c r="A17" s="18" t="s">
        <v>3</v>
      </c>
      <c r="B17" s="9" t="s">
        <v>20</v>
      </c>
      <c r="C17" s="25" t="s">
        <v>5</v>
      </c>
      <c r="D17" s="30">
        <v>80</v>
      </c>
    </row>
    <row r="18" spans="1:4" x14ac:dyDescent="0.2">
      <c r="A18" s="18" t="s">
        <v>3</v>
      </c>
      <c r="B18" s="9" t="s">
        <v>21</v>
      </c>
      <c r="C18" s="25" t="s">
        <v>5</v>
      </c>
      <c r="D18" s="30">
        <v>140</v>
      </c>
    </row>
    <row r="19" spans="1:4" x14ac:dyDescent="0.2">
      <c r="A19" s="18" t="s">
        <v>3</v>
      </c>
      <c r="B19" s="9" t="s">
        <v>99</v>
      </c>
      <c r="C19" s="25" t="s">
        <v>5</v>
      </c>
      <c r="D19" s="30">
        <v>1500</v>
      </c>
    </row>
    <row r="20" spans="1:4" x14ac:dyDescent="0.2">
      <c r="A20" s="18" t="s">
        <v>3</v>
      </c>
      <c r="B20" s="9" t="s">
        <v>22</v>
      </c>
      <c r="C20" s="25" t="s">
        <v>5</v>
      </c>
      <c r="D20" s="30">
        <v>2500</v>
      </c>
    </row>
    <row r="21" spans="1:4" x14ac:dyDescent="0.2">
      <c r="A21" s="18" t="s">
        <v>3</v>
      </c>
      <c r="B21" s="9" t="s">
        <v>23</v>
      </c>
      <c r="C21" s="25" t="s">
        <v>5</v>
      </c>
      <c r="D21" s="30">
        <v>140</v>
      </c>
    </row>
    <row r="22" spans="1:4" x14ac:dyDescent="0.2">
      <c r="A22" s="18" t="s">
        <v>3</v>
      </c>
      <c r="B22" s="9" t="s">
        <v>24</v>
      </c>
      <c r="C22" s="25" t="s">
        <v>5</v>
      </c>
      <c r="D22" s="30">
        <v>50</v>
      </c>
    </row>
    <row r="23" spans="1:4" x14ac:dyDescent="0.2">
      <c r="A23" s="18" t="s">
        <v>3</v>
      </c>
      <c r="B23" s="14" t="s">
        <v>48</v>
      </c>
      <c r="C23" s="25">
        <v>2</v>
      </c>
      <c r="D23" s="30">
        <v>70</v>
      </c>
    </row>
    <row r="24" spans="1:4" x14ac:dyDescent="0.2">
      <c r="A24" s="18" t="s">
        <v>3</v>
      </c>
      <c r="B24" s="14" t="s">
        <v>49</v>
      </c>
      <c r="C24" s="25">
        <v>1</v>
      </c>
      <c r="D24" s="30">
        <v>75</v>
      </c>
    </row>
    <row r="25" spans="1:4" x14ac:dyDescent="0.2">
      <c r="A25" s="18" t="s">
        <v>3</v>
      </c>
      <c r="B25" s="14" t="s">
        <v>80</v>
      </c>
      <c r="C25" s="25">
        <v>8</v>
      </c>
      <c r="D25" s="30">
        <v>350</v>
      </c>
    </row>
    <row r="26" spans="1:4" x14ac:dyDescent="0.2">
      <c r="A26" s="18" t="s">
        <v>3</v>
      </c>
      <c r="B26" s="14" t="s">
        <v>50</v>
      </c>
      <c r="C26" s="25">
        <v>1</v>
      </c>
      <c r="D26" s="30">
        <v>15</v>
      </c>
    </row>
    <row r="27" spans="1:4" x14ac:dyDescent="0.2">
      <c r="A27" s="18" t="s">
        <v>3</v>
      </c>
      <c r="B27" s="14" t="s">
        <v>51</v>
      </c>
      <c r="C27" s="25" t="s">
        <v>5</v>
      </c>
      <c r="D27" s="30">
        <v>100</v>
      </c>
    </row>
    <row r="28" spans="1:4" x14ac:dyDescent="0.2">
      <c r="A28" s="18" t="s">
        <v>3</v>
      </c>
      <c r="B28" s="14" t="s">
        <v>52</v>
      </c>
      <c r="C28" s="25">
        <v>1</v>
      </c>
      <c r="D28" s="30">
        <v>100</v>
      </c>
    </row>
    <row r="29" spans="1:4" x14ac:dyDescent="0.2">
      <c r="A29" s="18" t="s">
        <v>3</v>
      </c>
      <c r="B29" s="14" t="s">
        <v>53</v>
      </c>
      <c r="C29" s="25">
        <v>1</v>
      </c>
      <c r="D29" s="30">
        <v>2</v>
      </c>
    </row>
    <row r="30" spans="1:4" x14ac:dyDescent="0.2">
      <c r="A30" s="18" t="s">
        <v>3</v>
      </c>
      <c r="B30" s="14" t="s">
        <v>54</v>
      </c>
      <c r="C30" s="25">
        <v>1</v>
      </c>
      <c r="D30" s="30">
        <v>90</v>
      </c>
    </row>
    <row r="31" spans="1:4" x14ac:dyDescent="0.2">
      <c r="A31" s="18" t="s">
        <v>3</v>
      </c>
      <c r="B31" s="14" t="s">
        <v>55</v>
      </c>
      <c r="C31" s="25">
        <v>1</v>
      </c>
      <c r="D31" s="30">
        <v>60</v>
      </c>
    </row>
    <row r="32" spans="1:4" x14ac:dyDescent="0.2">
      <c r="A32" s="18" t="s">
        <v>3</v>
      </c>
      <c r="B32" s="14" t="s">
        <v>56</v>
      </c>
      <c r="C32" s="25">
        <v>1</v>
      </c>
      <c r="D32" s="30">
        <v>11</v>
      </c>
    </row>
    <row r="33" spans="1:4" x14ac:dyDescent="0.2">
      <c r="A33" s="18" t="s">
        <v>3</v>
      </c>
      <c r="B33" s="14" t="s">
        <v>57</v>
      </c>
      <c r="C33" s="25">
        <v>1</v>
      </c>
      <c r="D33" s="30">
        <v>14</v>
      </c>
    </row>
    <row r="34" spans="1:4" x14ac:dyDescent="0.2">
      <c r="A34" s="18" t="s">
        <v>3</v>
      </c>
      <c r="B34" s="14" t="s">
        <v>58</v>
      </c>
      <c r="C34" s="25">
        <v>1</v>
      </c>
      <c r="D34" s="30">
        <v>30</v>
      </c>
    </row>
    <row r="35" spans="1:4" x14ac:dyDescent="0.2">
      <c r="A35" s="18" t="s">
        <v>3</v>
      </c>
      <c r="B35" s="14" t="s">
        <v>59</v>
      </c>
      <c r="C35" s="25">
        <v>1</v>
      </c>
      <c r="D35" s="30">
        <v>30</v>
      </c>
    </row>
    <row r="36" spans="1:4" x14ac:dyDescent="0.2">
      <c r="A36" s="18" t="s">
        <v>3</v>
      </c>
      <c r="B36" s="14" t="s">
        <v>60</v>
      </c>
      <c r="C36" s="25">
        <v>1</v>
      </c>
      <c r="D36" s="30">
        <v>30</v>
      </c>
    </row>
    <row r="37" spans="1:4" x14ac:dyDescent="0.2">
      <c r="A37" s="18" t="s">
        <v>3</v>
      </c>
      <c r="B37" s="14" t="s">
        <v>61</v>
      </c>
      <c r="C37" s="25">
        <v>1</v>
      </c>
      <c r="D37" s="30">
        <v>15</v>
      </c>
    </row>
    <row r="38" spans="1:4" ht="32" x14ac:dyDescent="0.2">
      <c r="A38" s="18" t="s">
        <v>3</v>
      </c>
      <c r="B38" s="14" t="s">
        <v>62</v>
      </c>
      <c r="C38" s="25">
        <v>5</v>
      </c>
      <c r="D38" s="30">
        <v>150</v>
      </c>
    </row>
    <row r="39" spans="1:4" x14ac:dyDescent="0.2">
      <c r="A39" s="18" t="s">
        <v>3</v>
      </c>
      <c r="B39" s="14" t="s">
        <v>63</v>
      </c>
      <c r="C39" s="25">
        <v>1</v>
      </c>
      <c r="D39" s="30">
        <v>50</v>
      </c>
    </row>
    <row r="40" spans="1:4" x14ac:dyDescent="0.2">
      <c r="A40" s="18" t="s">
        <v>3</v>
      </c>
      <c r="B40" s="14" t="s">
        <v>64</v>
      </c>
      <c r="C40" s="25">
        <v>1</v>
      </c>
      <c r="D40" s="30">
        <v>90</v>
      </c>
    </row>
    <row r="41" spans="1:4" x14ac:dyDescent="0.2">
      <c r="A41" s="18" t="s">
        <v>3</v>
      </c>
      <c r="B41" s="14" t="s">
        <v>65</v>
      </c>
      <c r="C41" s="25">
        <v>2</v>
      </c>
      <c r="D41" s="30">
        <v>3</v>
      </c>
    </row>
    <row r="42" spans="1:4" x14ac:dyDescent="0.2">
      <c r="A42" s="18" t="s">
        <v>3</v>
      </c>
      <c r="B42" s="14" t="s">
        <v>66</v>
      </c>
      <c r="C42" s="25">
        <v>1</v>
      </c>
      <c r="D42" s="30">
        <v>180</v>
      </c>
    </row>
    <row r="43" spans="1:4" x14ac:dyDescent="0.2">
      <c r="A43" s="18" t="s">
        <v>3</v>
      </c>
      <c r="B43" s="14" t="s">
        <v>67</v>
      </c>
      <c r="C43" s="25">
        <v>1</v>
      </c>
      <c r="D43" s="30">
        <v>50</v>
      </c>
    </row>
    <row r="44" spans="1:4" x14ac:dyDescent="0.2">
      <c r="A44" s="18" t="s">
        <v>3</v>
      </c>
      <c r="B44" s="14" t="s">
        <v>68</v>
      </c>
      <c r="C44" s="25" t="s">
        <v>5</v>
      </c>
      <c r="D44" s="30">
        <v>25</v>
      </c>
    </row>
    <row r="45" spans="1:4" x14ac:dyDescent="0.2">
      <c r="A45" s="18" t="s">
        <v>3</v>
      </c>
      <c r="B45" s="14" t="s">
        <v>69</v>
      </c>
      <c r="C45" s="25">
        <v>10</v>
      </c>
      <c r="D45" s="30">
        <v>23</v>
      </c>
    </row>
    <row r="46" spans="1:4" x14ac:dyDescent="0.2">
      <c r="A46" s="18" t="s">
        <v>3</v>
      </c>
      <c r="B46" s="14" t="s">
        <v>70</v>
      </c>
      <c r="C46" s="25">
        <v>1</v>
      </c>
      <c r="D46" s="30">
        <v>62</v>
      </c>
    </row>
    <row r="47" spans="1:4" x14ac:dyDescent="0.2">
      <c r="A47" s="18" t="s">
        <v>3</v>
      </c>
      <c r="B47" s="14" t="s">
        <v>71</v>
      </c>
      <c r="C47" s="25">
        <v>1</v>
      </c>
      <c r="D47" s="30">
        <v>60</v>
      </c>
    </row>
    <row r="48" spans="1:4" x14ac:dyDescent="0.2">
      <c r="A48" s="18" t="s">
        <v>3</v>
      </c>
      <c r="B48" s="14" t="s">
        <v>72</v>
      </c>
      <c r="C48" s="25">
        <v>1</v>
      </c>
      <c r="D48" s="30">
        <v>30</v>
      </c>
    </row>
    <row r="49" spans="1:4" x14ac:dyDescent="0.2">
      <c r="A49" s="18" t="s">
        <v>3</v>
      </c>
      <c r="B49" s="14" t="s">
        <v>73</v>
      </c>
      <c r="C49" s="25">
        <v>1</v>
      </c>
      <c r="D49" s="30">
        <v>200</v>
      </c>
    </row>
    <row r="50" spans="1:4" x14ac:dyDescent="0.2">
      <c r="A50" s="18" t="s">
        <v>3</v>
      </c>
      <c r="B50" s="14" t="s">
        <v>74</v>
      </c>
      <c r="C50" s="25">
        <v>1</v>
      </c>
      <c r="D50" s="30">
        <v>50</v>
      </c>
    </row>
    <row r="51" spans="1:4" x14ac:dyDescent="0.2">
      <c r="A51" s="18" t="s">
        <v>3</v>
      </c>
      <c r="B51" s="14" t="s">
        <v>75</v>
      </c>
      <c r="C51" s="25">
        <v>1</v>
      </c>
      <c r="D51" s="30">
        <v>40</v>
      </c>
    </row>
    <row r="52" spans="1:4" x14ac:dyDescent="0.2">
      <c r="A52" s="18" t="s">
        <v>3</v>
      </c>
      <c r="B52" s="14" t="s">
        <v>76</v>
      </c>
      <c r="C52" s="25">
        <v>4</v>
      </c>
      <c r="D52" s="30">
        <v>120</v>
      </c>
    </row>
    <row r="53" spans="1:4" x14ac:dyDescent="0.2">
      <c r="A53" s="18" t="s">
        <v>7</v>
      </c>
      <c r="B53" s="10" t="s">
        <v>25</v>
      </c>
      <c r="C53" s="25" t="s">
        <v>5</v>
      </c>
      <c r="D53" s="30">
        <v>20</v>
      </c>
    </row>
    <row r="54" spans="1:4" x14ac:dyDescent="0.2">
      <c r="A54" s="18" t="s">
        <v>7</v>
      </c>
      <c r="B54" s="10" t="s">
        <v>26</v>
      </c>
      <c r="C54" s="25" t="s">
        <v>5</v>
      </c>
      <c r="D54" s="30">
        <v>100</v>
      </c>
    </row>
    <row r="55" spans="1:4" x14ac:dyDescent="0.2">
      <c r="A55" s="18" t="s">
        <v>7</v>
      </c>
      <c r="B55" s="10" t="s">
        <v>27</v>
      </c>
      <c r="C55" s="25" t="s">
        <v>5</v>
      </c>
      <c r="D55" s="30">
        <v>100</v>
      </c>
    </row>
    <row r="56" spans="1:4" x14ac:dyDescent="0.2">
      <c r="A56" s="18" t="s">
        <v>7</v>
      </c>
      <c r="B56" s="10" t="s">
        <v>28</v>
      </c>
      <c r="C56" s="25" t="s">
        <v>5</v>
      </c>
      <c r="D56" s="30">
        <v>15</v>
      </c>
    </row>
    <row r="57" spans="1:4" x14ac:dyDescent="0.2">
      <c r="A57" s="18" t="s">
        <v>7</v>
      </c>
      <c r="B57" s="10" t="s">
        <v>29</v>
      </c>
      <c r="C57" s="25" t="s">
        <v>5</v>
      </c>
      <c r="D57" s="30">
        <v>25</v>
      </c>
    </row>
    <row r="58" spans="1:4" x14ac:dyDescent="0.2">
      <c r="A58" s="18" t="s">
        <v>7</v>
      </c>
      <c r="B58" s="10" t="s">
        <v>100</v>
      </c>
      <c r="C58" s="25" t="s">
        <v>5</v>
      </c>
      <c r="D58" s="30">
        <v>50</v>
      </c>
    </row>
    <row r="59" spans="1:4" x14ac:dyDescent="0.2">
      <c r="A59" s="18" t="s">
        <v>7</v>
      </c>
      <c r="B59" s="10" t="s">
        <v>30</v>
      </c>
      <c r="C59" s="25" t="s">
        <v>5</v>
      </c>
      <c r="D59" s="30">
        <v>20</v>
      </c>
    </row>
    <row r="60" spans="1:4" x14ac:dyDescent="0.2">
      <c r="A60" s="18" t="s">
        <v>7</v>
      </c>
      <c r="B60" s="10" t="s">
        <v>31</v>
      </c>
      <c r="C60" s="25" t="s">
        <v>5</v>
      </c>
      <c r="D60" s="30">
        <v>120</v>
      </c>
    </row>
    <row r="61" spans="1:4" x14ac:dyDescent="0.2">
      <c r="A61" s="18" t="s">
        <v>7</v>
      </c>
      <c r="B61" s="10" t="s">
        <v>32</v>
      </c>
      <c r="C61" s="25" t="s">
        <v>5</v>
      </c>
      <c r="D61" s="30">
        <v>40</v>
      </c>
    </row>
    <row r="62" spans="1:4" x14ac:dyDescent="0.2">
      <c r="A62" s="18" t="s">
        <v>7</v>
      </c>
      <c r="B62" s="10" t="s">
        <v>33</v>
      </c>
      <c r="C62" s="25" t="s">
        <v>5</v>
      </c>
      <c r="D62" s="30">
        <v>50</v>
      </c>
    </row>
    <row r="63" spans="1:4" x14ac:dyDescent="0.2">
      <c r="A63" s="18" t="s">
        <v>7</v>
      </c>
      <c r="B63" s="10" t="s">
        <v>34</v>
      </c>
      <c r="C63" s="25" t="s">
        <v>5</v>
      </c>
      <c r="D63" s="30">
        <v>180</v>
      </c>
    </row>
    <row r="64" spans="1:4" x14ac:dyDescent="0.2">
      <c r="A64" s="18" t="s">
        <v>7</v>
      </c>
      <c r="B64" s="10" t="s">
        <v>35</v>
      </c>
      <c r="C64" s="25" t="s">
        <v>5</v>
      </c>
      <c r="D64" s="30">
        <f>11*20</f>
        <v>220</v>
      </c>
    </row>
    <row r="65" spans="1:5" x14ac:dyDescent="0.2">
      <c r="A65" s="18" t="s">
        <v>7</v>
      </c>
      <c r="B65" s="10" t="s">
        <v>36</v>
      </c>
      <c r="C65" s="25" t="s">
        <v>5</v>
      </c>
      <c r="D65" s="31">
        <v>230</v>
      </c>
    </row>
    <row r="66" spans="1:5" x14ac:dyDescent="0.2">
      <c r="A66" s="18" t="s">
        <v>7</v>
      </c>
      <c r="B66" s="10" t="s">
        <v>37</v>
      </c>
      <c r="C66" s="25" t="s">
        <v>5</v>
      </c>
      <c r="D66" s="31">
        <v>13</v>
      </c>
    </row>
    <row r="67" spans="1:5" x14ac:dyDescent="0.2">
      <c r="A67" s="18" t="s">
        <v>7</v>
      </c>
      <c r="B67" s="10" t="s">
        <v>38</v>
      </c>
      <c r="C67" s="25" t="s">
        <v>5</v>
      </c>
      <c r="D67" s="31">
        <v>20</v>
      </c>
    </row>
    <row r="68" spans="1:5" x14ac:dyDescent="0.2">
      <c r="A68" s="18" t="s">
        <v>7</v>
      </c>
      <c r="B68" s="10" t="s">
        <v>39</v>
      </c>
      <c r="C68" s="25" t="s">
        <v>5</v>
      </c>
      <c r="D68" s="31">
        <v>40</v>
      </c>
    </row>
    <row r="69" spans="1:5" x14ac:dyDescent="0.2">
      <c r="A69" s="18" t="s">
        <v>7</v>
      </c>
      <c r="B69" s="10" t="s">
        <v>40</v>
      </c>
      <c r="C69" s="25" t="s">
        <v>5</v>
      </c>
      <c r="D69" s="31">
        <v>50</v>
      </c>
    </row>
    <row r="70" spans="1:5" x14ac:dyDescent="0.2">
      <c r="A70" s="18" t="s">
        <v>3</v>
      </c>
      <c r="B70" s="11" t="s">
        <v>41</v>
      </c>
      <c r="C70" s="26">
        <v>1</v>
      </c>
      <c r="D70" s="32">
        <v>71</v>
      </c>
      <c r="E70" s="5"/>
    </row>
    <row r="71" spans="1:5" x14ac:dyDescent="0.2">
      <c r="A71" s="18" t="s">
        <v>3</v>
      </c>
      <c r="B71" s="11" t="s">
        <v>42</v>
      </c>
      <c r="C71" s="26">
        <v>1</v>
      </c>
      <c r="D71" s="32">
        <v>15</v>
      </c>
      <c r="E71" s="5"/>
    </row>
    <row r="72" spans="1:5" x14ac:dyDescent="0.2">
      <c r="A72" s="18" t="s">
        <v>3</v>
      </c>
      <c r="B72" s="11" t="s">
        <v>43</v>
      </c>
      <c r="C72" s="26">
        <v>1</v>
      </c>
      <c r="D72" s="32">
        <v>14</v>
      </c>
      <c r="E72" s="5"/>
    </row>
    <row r="73" spans="1:5" x14ac:dyDescent="0.2">
      <c r="A73" s="18" t="s">
        <v>3</v>
      </c>
      <c r="B73" s="11" t="s">
        <v>101</v>
      </c>
      <c r="C73" s="26">
        <v>2</v>
      </c>
      <c r="D73" s="32">
        <v>40</v>
      </c>
      <c r="E73" s="5"/>
    </row>
    <row r="74" spans="1:5" x14ac:dyDescent="0.2">
      <c r="A74" s="18" t="s">
        <v>3</v>
      </c>
      <c r="B74" s="10" t="s">
        <v>44</v>
      </c>
      <c r="C74" s="26">
        <v>10</v>
      </c>
      <c r="D74" s="32">
        <v>1200</v>
      </c>
      <c r="E74" s="6"/>
    </row>
    <row r="75" spans="1:5" x14ac:dyDescent="0.2">
      <c r="A75" s="18" t="s">
        <v>7</v>
      </c>
      <c r="B75" s="12" t="s">
        <v>46</v>
      </c>
      <c r="C75" s="26">
        <v>1</v>
      </c>
      <c r="D75" s="32">
        <v>200</v>
      </c>
    </row>
    <row r="76" spans="1:5" x14ac:dyDescent="0.2">
      <c r="A76" s="18" t="s">
        <v>7</v>
      </c>
      <c r="B76" s="12" t="s">
        <v>107</v>
      </c>
      <c r="C76" s="26" t="s">
        <v>5</v>
      </c>
      <c r="D76" s="32">
        <f>65*20</f>
        <v>1300</v>
      </c>
    </row>
    <row r="77" spans="1:5" x14ac:dyDescent="0.2">
      <c r="A77" s="18" t="s">
        <v>7</v>
      </c>
      <c r="B77" s="12" t="s">
        <v>106</v>
      </c>
      <c r="C77" s="26" t="s">
        <v>5</v>
      </c>
      <c r="D77" s="32">
        <f>20*150</f>
        <v>3000</v>
      </c>
    </row>
    <row r="78" spans="1:5" x14ac:dyDescent="0.2">
      <c r="A78" s="18"/>
      <c r="B78" s="29" t="s">
        <v>102</v>
      </c>
      <c r="C78" s="28"/>
      <c r="D78" s="33">
        <f>SUM(D3:D77)</f>
        <v>47204</v>
      </c>
      <c r="E78" s="6"/>
    </row>
    <row r="80" spans="1:5" x14ac:dyDescent="0.2">
      <c r="A80" s="20"/>
      <c r="B80" s="19"/>
    </row>
    <row r="81" spans="1:2" x14ac:dyDescent="0.2">
      <c r="A81" s="20"/>
      <c r="B81" s="23"/>
    </row>
    <row r="82" spans="1:2" x14ac:dyDescent="0.2">
      <c r="B82" s="24"/>
    </row>
    <row r="83" spans="1:2" x14ac:dyDescent="0.2">
      <c r="B83" s="24"/>
    </row>
    <row r="84" spans="1:2" x14ac:dyDescent="0.2">
      <c r="B84" s="24"/>
    </row>
    <row r="85" spans="1:2" x14ac:dyDescent="0.2">
      <c r="B85" s="23"/>
    </row>
    <row r="86" spans="1:2" x14ac:dyDescent="0.2">
      <c r="B86" s="23"/>
    </row>
    <row r="87" spans="1:2" x14ac:dyDescent="0.2">
      <c r="B87" s="24"/>
    </row>
    <row r="88" spans="1:2" x14ac:dyDescent="0.2">
      <c r="B88" s="23"/>
    </row>
    <row r="89" spans="1:2" x14ac:dyDescent="0.2">
      <c r="B89" s="24"/>
    </row>
    <row r="90" spans="1:2" x14ac:dyDescent="0.2">
      <c r="B90" s="23"/>
    </row>
    <row r="91" spans="1:2" x14ac:dyDescent="0.2">
      <c r="B91" s="24"/>
    </row>
    <row r="92" spans="1:2" x14ac:dyDescent="0.2">
      <c r="A92" s="21"/>
    </row>
    <row r="96" spans="1:2" x14ac:dyDescent="0.2">
      <c r="B96" s="22"/>
    </row>
    <row r="97" spans="2:2" x14ac:dyDescent="0.2">
      <c r="B97" s="22"/>
    </row>
    <row r="98" spans="2:2" x14ac:dyDescent="0.2">
      <c r="B98" s="22"/>
    </row>
    <row r="99" spans="2:2" x14ac:dyDescent="0.2">
      <c r="B99" s="22"/>
    </row>
    <row r="100" spans="2:2" x14ac:dyDescent="0.2">
      <c r="B100" s="22"/>
    </row>
    <row r="101" spans="2:2" x14ac:dyDescent="0.2">
      <c r="B101" s="22"/>
    </row>
  </sheetData>
  <mergeCells count="1">
    <mergeCell ref="A1:D1"/>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C10" sqref="C10"/>
    </sheetView>
  </sheetViews>
  <sheetFormatPr baseColWidth="10" defaultRowHeight="16" x14ac:dyDescent="0.2"/>
  <cols>
    <col min="1" max="1" width="23.33203125" style="40" customWidth="1"/>
    <col min="2" max="2" width="84.5" style="2" customWidth="1"/>
  </cols>
  <sheetData>
    <row r="1" spans="1:2" ht="48" customHeight="1" x14ac:dyDescent="0.2">
      <c r="A1" s="36" t="s">
        <v>81</v>
      </c>
      <c r="B1" s="36"/>
    </row>
    <row r="2" spans="1:2" ht="48" x14ac:dyDescent="0.2">
      <c r="A2" s="41" t="s">
        <v>95</v>
      </c>
      <c r="B2" s="23" t="s">
        <v>89</v>
      </c>
    </row>
    <row r="3" spans="1:2" ht="48" x14ac:dyDescent="0.2">
      <c r="A3" s="41"/>
      <c r="B3" s="34" t="s">
        <v>90</v>
      </c>
    </row>
    <row r="4" spans="1:2" ht="32" x14ac:dyDescent="0.2">
      <c r="A4" s="41"/>
      <c r="B4" s="23" t="s">
        <v>91</v>
      </c>
    </row>
    <row r="5" spans="1:2" ht="32" x14ac:dyDescent="0.2">
      <c r="A5" s="41"/>
      <c r="B5" s="34" t="s">
        <v>92</v>
      </c>
    </row>
    <row r="6" spans="1:2" x14ac:dyDescent="0.2">
      <c r="A6" s="41"/>
      <c r="B6" s="23" t="s">
        <v>93</v>
      </c>
    </row>
    <row r="7" spans="1:2" x14ac:dyDescent="0.2">
      <c r="A7" s="41"/>
      <c r="B7" s="34" t="s">
        <v>94</v>
      </c>
    </row>
    <row r="8" spans="1:2" ht="32" x14ac:dyDescent="0.2">
      <c r="A8" s="41" t="s">
        <v>83</v>
      </c>
      <c r="B8" s="35" t="s">
        <v>96</v>
      </c>
    </row>
    <row r="9" spans="1:2" ht="32" x14ac:dyDescent="0.2">
      <c r="A9" s="41"/>
      <c r="B9" s="35" t="s">
        <v>97</v>
      </c>
    </row>
    <row r="10" spans="1:2" x14ac:dyDescent="0.2">
      <c r="A10" s="41"/>
      <c r="B10" s="35" t="s">
        <v>98</v>
      </c>
    </row>
    <row r="11" spans="1:2" x14ac:dyDescent="0.2">
      <c r="A11" s="41" t="s">
        <v>82</v>
      </c>
      <c r="B11" s="23" t="s">
        <v>84</v>
      </c>
    </row>
    <row r="12" spans="1:2" x14ac:dyDescent="0.2">
      <c r="A12" s="41"/>
      <c r="B12" s="34" t="s">
        <v>85</v>
      </c>
    </row>
    <row r="13" spans="1:2" x14ac:dyDescent="0.2">
      <c r="A13" s="41"/>
      <c r="B13" s="34" t="s">
        <v>86</v>
      </c>
    </row>
    <row r="14" spans="1:2" x14ac:dyDescent="0.2">
      <c r="A14" s="41"/>
      <c r="B14" s="34" t="s">
        <v>87</v>
      </c>
    </row>
    <row r="15" spans="1:2" x14ac:dyDescent="0.2">
      <c r="A15" s="41"/>
      <c r="B15" s="23" t="s">
        <v>88</v>
      </c>
    </row>
  </sheetData>
  <mergeCells count="4">
    <mergeCell ref="A1:B1"/>
    <mergeCell ref="A2:A7"/>
    <mergeCell ref="A8:A10"/>
    <mergeCell ref="A11:A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B12" sqref="B12"/>
    </sheetView>
  </sheetViews>
  <sheetFormatPr baseColWidth="10" defaultRowHeight="16" x14ac:dyDescent="0.2"/>
  <cols>
    <col min="1" max="1" width="57" customWidth="1"/>
  </cols>
  <sheetData>
    <row r="1" spans="1:1" x14ac:dyDescent="0.2">
      <c r="A1" s="37" t="s">
        <v>103</v>
      </c>
    </row>
    <row r="2" spans="1:1" x14ac:dyDescent="0.2">
      <c r="A2" s="38" t="s">
        <v>45</v>
      </c>
    </row>
    <row r="3" spans="1:1" x14ac:dyDescent="0.2">
      <c r="A3" s="38" t="s">
        <v>77</v>
      </c>
    </row>
    <row r="4" spans="1:1" x14ac:dyDescent="0.2">
      <c r="A4" s="38" t="s">
        <v>78</v>
      </c>
    </row>
    <row r="5" spans="1:1" x14ac:dyDescent="0.2">
      <c r="A5" s="39" t="s">
        <v>104</v>
      </c>
    </row>
  </sheetData>
  <hyperlinks>
    <hyperlink ref="A2" r:id="rId1"/>
    <hyperlink ref="A3" r:id="rId2"/>
    <hyperlink ref="A4" r:id="rId3"/>
    <hyperlink ref="A5" r:id="rId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Medical Assistant</vt:lpstr>
      <vt:lpstr>Design Considerations</vt:lpstr>
      <vt:lpstr>Vendors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Claire Jecklin</cp:lastModifiedBy>
  <dcterms:created xsi:type="dcterms:W3CDTF">2018-06-16T15:33:56Z</dcterms:created>
  <dcterms:modified xsi:type="dcterms:W3CDTF">2018-07-09T12:19:34Z</dcterms:modified>
</cp:coreProperties>
</file>